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Položky!$A$1:$G$57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5" i="3"/>
  <c r="BC55" i="3"/>
  <c r="BB55" i="3"/>
  <c r="BA55" i="3"/>
  <c r="G55" i="3"/>
  <c r="BD55" i="3" s="1"/>
  <c r="BE53" i="3"/>
  <c r="BC53" i="3"/>
  <c r="BB53" i="3"/>
  <c r="BA53" i="3"/>
  <c r="G53" i="3"/>
  <c r="BD53" i="3" s="1"/>
  <c r="B13" i="2"/>
  <c r="A13" i="2"/>
  <c r="BE57" i="3"/>
  <c r="I13" i="2" s="1"/>
  <c r="BC57" i="3"/>
  <c r="G13" i="2" s="1"/>
  <c r="BB57" i="3"/>
  <c r="F13" i="2" s="1"/>
  <c r="BA57" i="3"/>
  <c r="E13" i="2" s="1"/>
  <c r="C57" i="3"/>
  <c r="BE50" i="3"/>
  <c r="BD50" i="3"/>
  <c r="BB50" i="3"/>
  <c r="BA50" i="3"/>
  <c r="G50" i="3"/>
  <c r="BC50" i="3" s="1"/>
  <c r="BC51" i="3" s="1"/>
  <c r="G12" i="2" s="1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7" i="3"/>
  <c r="BC47" i="3"/>
  <c r="BB47" i="3"/>
  <c r="BB51" i="3" s="1"/>
  <c r="F12" i="2" s="1"/>
  <c r="BA47" i="3"/>
  <c r="G47" i="3"/>
  <c r="BD47" i="3" s="1"/>
  <c r="B12" i="2"/>
  <c r="A12" i="2"/>
  <c r="BE51" i="3"/>
  <c r="I12" i="2" s="1"/>
  <c r="BA51" i="3"/>
  <c r="E12" i="2" s="1"/>
  <c r="G51" i="3"/>
  <c r="C51" i="3"/>
  <c r="BE43" i="3"/>
  <c r="BD43" i="3"/>
  <c r="BC43" i="3"/>
  <c r="BB43" i="3"/>
  <c r="BA43" i="3"/>
  <c r="G43" i="3"/>
  <c r="BE41" i="3"/>
  <c r="BD41" i="3"/>
  <c r="BD45" i="3" s="1"/>
  <c r="H11" i="2" s="1"/>
  <c r="BC41" i="3"/>
  <c r="BA41" i="3"/>
  <c r="G41" i="3"/>
  <c r="G45" i="3" s="1"/>
  <c r="B11" i="2"/>
  <c r="A11" i="2"/>
  <c r="BE45" i="3"/>
  <c r="I11" i="2" s="1"/>
  <c r="BC45" i="3"/>
  <c r="G11" i="2" s="1"/>
  <c r="BA45" i="3"/>
  <c r="E11" i="2" s="1"/>
  <c r="C45" i="3"/>
  <c r="BE38" i="3"/>
  <c r="BD38" i="3"/>
  <c r="BD39" i="3" s="1"/>
  <c r="H10" i="2" s="1"/>
  <c r="BC38" i="3"/>
  <c r="BB38" i="3"/>
  <c r="G38" i="3"/>
  <c r="BA38" i="3" s="1"/>
  <c r="BA39" i="3" s="1"/>
  <c r="E10" i="2" s="1"/>
  <c r="F10" i="2"/>
  <c r="B10" i="2"/>
  <c r="A10" i="2"/>
  <c r="BE39" i="3"/>
  <c r="I10" i="2" s="1"/>
  <c r="BC39" i="3"/>
  <c r="G10" i="2" s="1"/>
  <c r="BB39" i="3"/>
  <c r="C39" i="3"/>
  <c r="BE35" i="3"/>
  <c r="BD35" i="3"/>
  <c r="BD36" i="3" s="1"/>
  <c r="H9" i="2" s="1"/>
  <c r="BC35" i="3"/>
  <c r="BB35" i="3"/>
  <c r="G35" i="3"/>
  <c r="BA35" i="3" s="1"/>
  <c r="BA36" i="3" s="1"/>
  <c r="E9" i="2" s="1"/>
  <c r="B9" i="2"/>
  <c r="A9" i="2"/>
  <c r="BE36" i="3"/>
  <c r="I9" i="2" s="1"/>
  <c r="BC36" i="3"/>
  <c r="G9" i="2" s="1"/>
  <c r="BB36" i="3"/>
  <c r="F9" i="2" s="1"/>
  <c r="C36" i="3"/>
  <c r="BE31" i="3"/>
  <c r="BD31" i="3"/>
  <c r="BC31" i="3"/>
  <c r="BB31" i="3"/>
  <c r="G31" i="3"/>
  <c r="BA31" i="3" s="1"/>
  <c r="BE29" i="3"/>
  <c r="BD29" i="3"/>
  <c r="BC29" i="3"/>
  <c r="BB29" i="3"/>
  <c r="BB33" i="3" s="1"/>
  <c r="F8" i="2" s="1"/>
  <c r="G29" i="3"/>
  <c r="BA29" i="3" s="1"/>
  <c r="BA33" i="3" s="1"/>
  <c r="E8" i="2" s="1"/>
  <c r="I8" i="2"/>
  <c r="B8" i="2"/>
  <c r="A8" i="2"/>
  <c r="BE33" i="3"/>
  <c r="BD33" i="3"/>
  <c r="H8" i="2" s="1"/>
  <c r="BC33" i="3"/>
  <c r="G8" i="2" s="1"/>
  <c r="G33" i="3"/>
  <c r="C33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BA18" i="3"/>
  <c r="G18" i="3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E27" i="3" s="1"/>
  <c r="I7" i="2" s="1"/>
  <c r="I14" i="2" s="1"/>
  <c r="C20" i="1" s="1"/>
  <c r="BD10" i="3"/>
  <c r="BC10" i="3"/>
  <c r="BB10" i="3"/>
  <c r="G10" i="3"/>
  <c r="BA10" i="3" s="1"/>
  <c r="BE8" i="3"/>
  <c r="BD8" i="3"/>
  <c r="BC8" i="3"/>
  <c r="BB8" i="3"/>
  <c r="BB27" i="3" s="1"/>
  <c r="F7" i="2" s="1"/>
  <c r="G8" i="3"/>
  <c r="BA8" i="3" s="1"/>
  <c r="B7" i="2"/>
  <c r="A7" i="2"/>
  <c r="BD27" i="3"/>
  <c r="H7" i="2" s="1"/>
  <c r="BC27" i="3"/>
  <c r="G7" i="2" s="1"/>
  <c r="G14" i="2" s="1"/>
  <c r="C14" i="1" s="1"/>
  <c r="G27" i="3"/>
  <c r="C27" i="3"/>
  <c r="C4" i="3"/>
  <c r="F3" i="3"/>
  <c r="C3" i="3"/>
  <c r="C2" i="2"/>
  <c r="C1" i="2"/>
  <c r="F33" i="1"/>
  <c r="F31" i="1"/>
  <c r="F34" i="1" s="1"/>
  <c r="G8" i="1"/>
  <c r="BA27" i="3" l="1"/>
  <c r="E7" i="2" s="1"/>
  <c r="E14" i="2" s="1"/>
  <c r="BD51" i="3"/>
  <c r="H12" i="2" s="1"/>
  <c r="H14" i="2" s="1"/>
  <c r="C15" i="1" s="1"/>
  <c r="BD57" i="3"/>
  <c r="H13" i="2" s="1"/>
  <c r="BB41" i="3"/>
  <c r="BB45" i="3" s="1"/>
  <c r="F11" i="2" s="1"/>
  <c r="F14" i="2" s="1"/>
  <c r="C17" i="1" s="1"/>
  <c r="G36" i="3"/>
  <c r="G39" i="3"/>
  <c r="G57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<sst xmlns="http://schemas.openxmlformats.org/spreadsheetml/2006/main" count="222" uniqueCount="149">
  <si>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</si>
  <si>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</si>
  <si>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</si>
  <si>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</si>
  <si>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</si>
  <si>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</si>
  <si>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</si>
  <si>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</si>
  <si>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</si>
  <si>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</si>
  <si>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</si>
  <si>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</si>
  <si>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</si>
  <si>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</si>
  <si>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</si>
  <si>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</si>
  <si>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</si>
  <si>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</si>
  <si>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</si>
  <si>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</si>
  <si>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</si>
  <si>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</si>
  <si>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</si>
  <si>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</si>
  <si>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</si>
  <si>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</si>
  <si>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</si>
  <si>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</si>
  <si>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</si>
  <si>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</si>
  <si>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</si>
  <si>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</si>
  <si>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</si>
  <si>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</si>
  <si>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</si>
  <si>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</si>
  <si>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</si>
  <si>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</si>
  <si>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</si>
  <si>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</si>
  <si>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</si>
  <si>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</si>
  <si>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</si>
  <si>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</si>
  <si>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</si>
  <si>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</si>
  <si>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</si>
  <si>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</si>
  <si>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</si>
  <si>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</si>
  <si>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</si>
  <si>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</si>
  <si>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</si>
  <si>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</si>
  <si>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</si>
  <si>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</si>
  <si>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</si>
  <si>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</si>
  <si>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</si>
  <si>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</si>
  <si>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</si>
  <si>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</si>
  <si>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</si>
  <si>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</si>
  <si>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</si>
  <si>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</si>
  <si>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</si>
  <si>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</si>
  <si>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</si>
  <si>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</si>
  <si>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501-10.7-Ochrana slaboproudu</t>
  </si>
  <si>
    <t>131 30-1201.R00</t>
  </si>
  <si>
    <t xml:space="preserve">Hloubení zapažených jam v hor.4 do 100 m3 </t>
  </si>
  <si>
    <t>m3</t>
  </si>
  <si>
    <t>1,1*1,35*6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</si>
  <si>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</si>
  <si>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</si>
  <si>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</si>
  <si>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</si>
  <si>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</si>
  <si>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1,5*6*2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</si>
  <si>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</si>
  <si>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</si>
  <si>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</si>
  <si>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</si>
  <si>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0,8*1,0*4,0+1,0*2,0*1,35</t>
  </si>
  <si>
    <t>181 30-1102.R00</t>
  </si>
  <si>
    <t xml:space="preserve">Rozprostření podorniční vrstvy tl.150 mm </t>
  </si>
  <si>
    <t>7*2</t>
  </si>
  <si>
    <t>121 10-1100</t>
  </si>
  <si>
    <t xml:space="preserve">Sejmutí podorniční vrstvy tl.150 mm </t>
  </si>
  <si>
    <t>0,15*(2*7)</t>
  </si>
  <si>
    <t>180 40-1211.R00</t>
  </si>
  <si>
    <t xml:space="preserve">Založení trávníku v rovině </t>
  </si>
  <si>
    <t>2*7</t>
  </si>
  <si>
    <t>115 10-1201.R00</t>
  </si>
  <si>
    <t>Čerpání vody na výšku do 10 m, přítok do 500 l předpoklad čerpání 20h</t>
  </si>
  <si>
    <t>h</t>
  </si>
  <si>
    <t>01</t>
  </si>
  <si>
    <t>Bourání dotčené zpevněné plochy řešeno v rámci úpravy parkoviště SO 501-15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</si>
  <si>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</si>
  <si>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</si>
  <si>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</si>
  <si>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</si>
  <si>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</si>
  <si>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</si>
  <si>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4*0,15*1,0</t>
  </si>
  <si>
    <t xml:space="preserve">Obsyp potrubí z kameniva těženého 0 - 4 mm </t>
  </si>
  <si>
    <t>0,4*1,0*4,0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</si>
  <si>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</si>
  <si>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</si>
  <si>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</si>
  <si>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</si>
  <si>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</si>
  <si>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</si>
  <si>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</si>
  <si>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</si>
  <si>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</si>
  <si>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</si>
  <si>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</si>
  <si>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</si>
  <si>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</si>
  <si>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</si>
  <si>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</si>
  <si>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</si>
  <si>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</si>
  <si>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</si>
  <si>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</si>
  <si>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</si>
  <si>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</si>
  <si>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</si>
  <si>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</si>
  <si>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230 19-1018.R00</t>
  </si>
  <si>
    <t xml:space="preserve">Uložení chráničky ve výkopu PE 110x10,0 mm </t>
  </si>
  <si>
    <t>286-140</t>
  </si>
  <si>
    <t xml:space="preserve">Chránička PEHD d 110 x 10,0 </t>
  </si>
  <si>
    <t>M46</t>
  </si>
  <si>
    <t>Zemní práce při montážích</t>
  </si>
  <si>
    <t>460 60-0001.RT8</t>
  </si>
  <si>
    <t>Naložení a odvoz zeminy odvoz na vzdálenost 10000 m</t>
  </si>
  <si>
    <t>0,55*1,0*4</t>
  </si>
  <si>
    <t>460 60-0002.R00</t>
  </si>
  <si>
    <t>Příplatek za odvoz za každých dalších 1000 m skladka do 20 km</t>
  </si>
  <si>
    <t>10*2,2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</si>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</sst>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12" sqref="K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148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147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501-10.7-Ochrana slaboproudu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Položky!BA27</f>
        <v>0</v>
      </c>
      <c r="F7" s="203">
        <f>Položky!BB27</f>
        <v>0</v>
      </c>
      <c r="G7" s="203">
        <f>Položky!BC27</f>
        <v>0</v>
      </c>
      <c r="H7" s="203">
        <f>Položky!BD27</f>
        <v>0</v>
      </c>
      <c r="I7" s="204">
        <f>Položky!BE27</f>
        <v>0</v>
      </c>
    </row>
    <row r="8" spans="1:57" s="11" customFormat="1" x14ac:dyDescent="0.2">
      <c r="A8" s="201" t="str">
        <f>Položky!B28</f>
        <v>4</v>
      </c>
      <c r="B8" s="99" t="str">
        <f>Položky!C28</f>
        <v>Vodorovné konstrukce</v>
      </c>
      <c r="C8" s="100"/>
      <c r="D8" s="101"/>
      <c r="E8" s="202">
        <f>Položky!BA33</f>
        <v>0</v>
      </c>
      <c r="F8" s="203">
        <f>Položky!BB33</f>
        <v>0</v>
      </c>
      <c r="G8" s="203">
        <f>Položky!BC33</f>
        <v>0</v>
      </c>
      <c r="H8" s="203">
        <f>Položky!BD33</f>
        <v>0</v>
      </c>
      <c r="I8" s="204">
        <f>Položky!BE33</f>
        <v>0</v>
      </c>
    </row>
    <row r="9" spans="1:57" s="11" customFormat="1" x14ac:dyDescent="0.2">
      <c r="A9" s="201" t="str">
        <f>Položky!B34</f>
        <v>8</v>
      </c>
      <c r="B9" s="99" t="str">
        <f>Položky!C34</f>
        <v>Trubní vedení</v>
      </c>
      <c r="C9" s="100"/>
      <c r="D9" s="101"/>
      <c r="E9" s="202">
        <f>Položky!BA36</f>
        <v>0</v>
      </c>
      <c r="F9" s="203">
        <f>Položky!BB36</f>
        <v>0</v>
      </c>
      <c r="G9" s="203">
        <f>Položky!BC36</f>
        <v>0</v>
      </c>
      <c r="H9" s="203">
        <f>Položky!BD36</f>
        <v>0</v>
      </c>
      <c r="I9" s="204">
        <f>Položky!BE36</f>
        <v>0</v>
      </c>
    </row>
    <row r="10" spans="1:57" s="11" customFormat="1" x14ac:dyDescent="0.2">
      <c r="A10" s="201" t="str">
        <f>Položky!B37</f>
        <v>99</v>
      </c>
      <c r="B10" s="99" t="str">
        <f>Položky!C37</f>
        <v>Staveništní přesun hmot</v>
      </c>
      <c r="C10" s="100"/>
      <c r="D10" s="101"/>
      <c r="E10" s="202">
        <f>Položky!BA39</f>
        <v>0</v>
      </c>
      <c r="F10" s="203">
        <f>Položky!BB39</f>
        <v>0</v>
      </c>
      <c r="G10" s="203">
        <f>Položky!BC39</f>
        <v>0</v>
      </c>
      <c r="H10" s="203">
        <f>Položky!BD39</f>
        <v>0</v>
      </c>
      <c r="I10" s="204">
        <f>Položky!BE39</f>
        <v>0</v>
      </c>
    </row>
    <row r="11" spans="1:57" s="11" customFormat="1" x14ac:dyDescent="0.2">
      <c r="A11" s="201" t="str">
        <f>Položky!B40</f>
        <v>713</v>
      </c>
      <c r="B11" s="99" t="str">
        <f>Položky!C40</f>
        <v>Izolace tepelné</v>
      </c>
      <c r="C11" s="100"/>
      <c r="D11" s="101"/>
      <c r="E11" s="202">
        <f>Položky!BA45</f>
        <v>0</v>
      </c>
      <c r="F11" s="203">
        <f>Položky!BB45</f>
        <v>0</v>
      </c>
      <c r="G11" s="203">
        <f>Položky!BC45</f>
        <v>0</v>
      </c>
      <c r="H11" s="203">
        <f>Položky!BD45</f>
        <v>0</v>
      </c>
      <c r="I11" s="204">
        <f>Položky!BE45</f>
        <v>0</v>
      </c>
    </row>
    <row r="12" spans="1:57" s="11" customFormat="1" x14ac:dyDescent="0.2">
      <c r="A12" s="201" t="str">
        <f>Položky!B46</f>
        <v>M23</v>
      </c>
      <c r="B12" s="99" t="str">
        <f>Položky!C46</f>
        <v>Montáže potrubí</v>
      </c>
      <c r="C12" s="100"/>
      <c r="D12" s="101"/>
      <c r="E12" s="202">
        <f>Položky!BA51</f>
        <v>0</v>
      </c>
      <c r="F12" s="203">
        <f>Položky!BB51</f>
        <v>0</v>
      </c>
      <c r="G12" s="203">
        <f>Položky!BC51</f>
        <v>0</v>
      </c>
      <c r="H12" s="203">
        <f>Položky!BD51</f>
        <v>0</v>
      </c>
      <c r="I12" s="204">
        <f>Položky!BE51</f>
        <v>0</v>
      </c>
    </row>
    <row r="13" spans="1:57" s="11" customFormat="1" ht="13.5" thickBot="1" x14ac:dyDescent="0.25">
      <c r="A13" s="201" t="str">
        <f>Položky!B52</f>
        <v>M46</v>
      </c>
      <c r="B13" s="99" t="str">
        <f>Položky!C52</f>
        <v>Zemní práce při montážích</v>
      </c>
      <c r="C13" s="100"/>
      <c r="D13" s="101"/>
      <c r="E13" s="202">
        <f>Položky!BA57</f>
        <v>0</v>
      </c>
      <c r="F13" s="203">
        <f>Položky!BB57</f>
        <v>0</v>
      </c>
      <c r="G13" s="203">
        <f>Položky!BC57</f>
        <v>0</v>
      </c>
      <c r="H13" s="203">
        <f>Položky!BD57</f>
        <v>0</v>
      </c>
      <c r="I13" s="204">
        <f>Položky!BE57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144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145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146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0"/>
  <sheetViews>
    <sheetView showGridLines="0" showZeros="0" zoomScaleNormal="100" workbookViewId="0">
      <selection activeCell="A57" sqref="A57:IV5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501-10.7-Ochrana slaboproudu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8.91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8.91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8.91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8.91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5.9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5.9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2.1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2.1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94</v>
      </c>
      <c r="D23" s="182"/>
      <c r="E23" s="183">
        <v>14</v>
      </c>
      <c r="F23" s="184"/>
      <c r="G23" s="185"/>
      <c r="M23" s="186" t="s">
        <v>94</v>
      </c>
      <c r="O23" s="172"/>
    </row>
    <row r="24" spans="1:104" ht="22.5" x14ac:dyDescent="0.2">
      <c r="A24" s="173">
        <v>9</v>
      </c>
      <c r="B24" s="174" t="s">
        <v>95</v>
      </c>
      <c r="C24" s="175" t="s">
        <v>96</v>
      </c>
      <c r="D24" s="176" t="s">
        <v>97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ht="22.5" x14ac:dyDescent="0.2">
      <c r="A25" s="173">
        <v>10</v>
      </c>
      <c r="B25" s="174" t="s">
        <v>98</v>
      </c>
      <c r="C25" s="175" t="s">
        <v>99</v>
      </c>
      <c r="D25" s="176" t="s">
        <v>79</v>
      </c>
      <c r="E25" s="177">
        <v>0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3">
        <v>11</v>
      </c>
      <c r="B26" s="174" t="s">
        <v>100</v>
      </c>
      <c r="C26" s="175" t="s">
        <v>101</v>
      </c>
      <c r="D26" s="176" t="s">
        <v>73</v>
      </c>
      <c r="E26" s="177">
        <v>2.2000000000000002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11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87"/>
      <c r="B27" s="188" t="s">
        <v>68</v>
      </c>
      <c r="C27" s="189" t="str">
        <f>CONCATENATE(B7," ",C7)</f>
        <v>1 Zemní práce</v>
      </c>
      <c r="D27" s="187"/>
      <c r="E27" s="190"/>
      <c r="F27" s="190"/>
      <c r="G27" s="191">
        <f>SUM(G7:G26)</f>
        <v>0</v>
      </c>
      <c r="O27" s="172">
        <v>4</v>
      </c>
      <c r="BA27" s="192">
        <f>SUM(BA7:BA26)</f>
        <v>0</v>
      </c>
      <c r="BB27" s="192">
        <f>SUM(BB7:BB26)</f>
        <v>0</v>
      </c>
      <c r="BC27" s="192">
        <f>SUM(BC7:BC26)</f>
        <v>0</v>
      </c>
      <c r="BD27" s="192">
        <f>SUM(BD7:BD26)</f>
        <v>0</v>
      </c>
      <c r="BE27" s="192">
        <f>SUM(BE7:BE26)</f>
        <v>0</v>
      </c>
    </row>
    <row r="28" spans="1:104" x14ac:dyDescent="0.2">
      <c r="A28" s="165" t="s">
        <v>65</v>
      </c>
      <c r="B28" s="166" t="s">
        <v>102</v>
      </c>
      <c r="C28" s="167" t="s">
        <v>103</v>
      </c>
      <c r="D28" s="168"/>
      <c r="E28" s="169"/>
      <c r="F28" s="169"/>
      <c r="G28" s="170"/>
      <c r="H28" s="171"/>
      <c r="I28" s="171"/>
      <c r="O28" s="172">
        <v>1</v>
      </c>
    </row>
    <row r="29" spans="1:104" x14ac:dyDescent="0.2">
      <c r="A29" s="173">
        <v>12</v>
      </c>
      <c r="B29" s="174" t="s">
        <v>104</v>
      </c>
      <c r="C29" s="175" t="s">
        <v>105</v>
      </c>
      <c r="D29" s="176" t="s">
        <v>73</v>
      </c>
      <c r="E29" s="177">
        <v>0.6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1.1322000000000001</v>
      </c>
    </row>
    <row r="30" spans="1:104" x14ac:dyDescent="0.2">
      <c r="A30" s="179"/>
      <c r="B30" s="180"/>
      <c r="C30" s="181" t="s">
        <v>106</v>
      </c>
      <c r="D30" s="182"/>
      <c r="E30" s="183">
        <v>0.6</v>
      </c>
      <c r="F30" s="184"/>
      <c r="G30" s="185"/>
      <c r="M30" s="186" t="s">
        <v>106</v>
      </c>
      <c r="O30" s="172"/>
    </row>
    <row r="31" spans="1:104" x14ac:dyDescent="0.2">
      <c r="A31" s="173">
        <v>13</v>
      </c>
      <c r="B31" s="174" t="s">
        <v>104</v>
      </c>
      <c r="C31" s="175" t="s">
        <v>107</v>
      </c>
      <c r="D31" s="176" t="s">
        <v>73</v>
      </c>
      <c r="E31" s="177">
        <v>1.6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13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1.1322000000000001</v>
      </c>
    </row>
    <row r="32" spans="1:104" x14ac:dyDescent="0.2">
      <c r="A32" s="179"/>
      <c r="B32" s="180"/>
      <c r="C32" s="181" t="s">
        <v>108</v>
      </c>
      <c r="D32" s="182"/>
      <c r="E32" s="183">
        <v>1.6</v>
      </c>
      <c r="F32" s="184"/>
      <c r="G32" s="185"/>
      <c r="M32" s="186" t="s">
        <v>108</v>
      </c>
      <c r="O32" s="172"/>
    </row>
    <row r="33" spans="1:104" x14ac:dyDescent="0.2">
      <c r="A33" s="187"/>
      <c r="B33" s="188" t="s">
        <v>68</v>
      </c>
      <c r="C33" s="189" t="str">
        <f>CONCATENATE(B28," ",C28)</f>
        <v>4 Vodorovné konstrukce</v>
      </c>
      <c r="D33" s="187"/>
      <c r="E33" s="190"/>
      <c r="F33" s="190"/>
      <c r="G33" s="191">
        <f>SUM(G28:G32)</f>
        <v>0</v>
      </c>
      <c r="O33" s="172">
        <v>4</v>
      </c>
      <c r="BA33" s="192">
        <f>SUM(BA28:BA32)</f>
        <v>0</v>
      </c>
      <c r="BB33" s="192">
        <f>SUM(BB28:BB32)</f>
        <v>0</v>
      </c>
      <c r="BC33" s="192">
        <f>SUM(BC28:BC32)</f>
        <v>0</v>
      </c>
      <c r="BD33" s="192">
        <f>SUM(BD28:BD32)</f>
        <v>0</v>
      </c>
      <c r="BE33" s="192">
        <f>SUM(BE28:BE32)</f>
        <v>0</v>
      </c>
    </row>
    <row r="34" spans="1:104" x14ac:dyDescent="0.2">
      <c r="A34" s="165" t="s">
        <v>65</v>
      </c>
      <c r="B34" s="166" t="s">
        <v>109</v>
      </c>
      <c r="C34" s="167" t="s">
        <v>110</v>
      </c>
      <c r="D34" s="168"/>
      <c r="E34" s="169"/>
      <c r="F34" s="169"/>
      <c r="G34" s="170"/>
      <c r="H34" s="171"/>
      <c r="I34" s="171"/>
      <c r="O34" s="172">
        <v>1</v>
      </c>
    </row>
    <row r="35" spans="1:104" x14ac:dyDescent="0.2">
      <c r="A35" s="173">
        <v>14</v>
      </c>
      <c r="B35" s="174" t="s">
        <v>111</v>
      </c>
      <c r="C35" s="175" t="s">
        <v>112</v>
      </c>
      <c r="D35" s="176" t="s">
        <v>113</v>
      </c>
      <c r="E35" s="177">
        <v>6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14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 x14ac:dyDescent="0.2">
      <c r="A36" s="187"/>
      <c r="B36" s="188" t="s">
        <v>68</v>
      </c>
      <c r="C36" s="189" t="str">
        <f>CONCATENATE(B34," ",C34)</f>
        <v>8 Trubní vedení</v>
      </c>
      <c r="D36" s="187"/>
      <c r="E36" s="190"/>
      <c r="F36" s="190"/>
      <c r="G36" s="191">
        <f>SUM(G34:G35)</f>
        <v>0</v>
      </c>
      <c r="O36" s="172">
        <v>4</v>
      </c>
      <c r="BA36" s="192">
        <f>SUM(BA34:BA35)</f>
        <v>0</v>
      </c>
      <c r="BB36" s="192">
        <f>SUM(BB34:BB35)</f>
        <v>0</v>
      </c>
      <c r="BC36" s="192">
        <f>SUM(BC34:BC35)</f>
        <v>0</v>
      </c>
      <c r="BD36" s="192">
        <f>SUM(BD34:BD35)</f>
        <v>0</v>
      </c>
      <c r="BE36" s="192">
        <f>SUM(BE34:BE35)</f>
        <v>0</v>
      </c>
    </row>
    <row r="37" spans="1:104" x14ac:dyDescent="0.2">
      <c r="A37" s="165" t="s">
        <v>65</v>
      </c>
      <c r="B37" s="166" t="s">
        <v>114</v>
      </c>
      <c r="C37" s="167" t="s">
        <v>115</v>
      </c>
      <c r="D37" s="168"/>
      <c r="E37" s="169"/>
      <c r="F37" s="169"/>
      <c r="G37" s="170"/>
      <c r="H37" s="171"/>
      <c r="I37" s="171"/>
      <c r="O37" s="172">
        <v>1</v>
      </c>
    </row>
    <row r="38" spans="1:104" x14ac:dyDescent="0.2">
      <c r="A38" s="173">
        <v>15</v>
      </c>
      <c r="B38" s="174" t="s">
        <v>116</v>
      </c>
      <c r="C38" s="175" t="s">
        <v>117</v>
      </c>
      <c r="D38" s="176" t="s">
        <v>118</v>
      </c>
      <c r="E38" s="177">
        <v>2.5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15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 x14ac:dyDescent="0.2">
      <c r="A39" s="187"/>
      <c r="B39" s="188" t="s">
        <v>68</v>
      </c>
      <c r="C39" s="189" t="str">
        <f>CONCATENATE(B37," ",C37)</f>
        <v>99 Staveništní přesun hmot</v>
      </c>
      <c r="D39" s="187"/>
      <c r="E39" s="190"/>
      <c r="F39" s="190"/>
      <c r="G39" s="191">
        <f>SUM(G37:G38)</f>
        <v>0</v>
      </c>
      <c r="O39" s="172">
        <v>4</v>
      </c>
      <c r="BA39" s="192">
        <f>SUM(BA37:BA38)</f>
        <v>0</v>
      </c>
      <c r="BB39" s="192">
        <f>SUM(BB37:BB38)</f>
        <v>0</v>
      </c>
      <c r="BC39" s="192">
        <f>SUM(BC37:BC38)</f>
        <v>0</v>
      </c>
      <c r="BD39" s="192">
        <f>SUM(BD37:BD38)</f>
        <v>0</v>
      </c>
      <c r="BE39" s="192">
        <f>SUM(BE37:BE38)</f>
        <v>0</v>
      </c>
    </row>
    <row r="40" spans="1:104" x14ac:dyDescent="0.2">
      <c r="A40" s="165" t="s">
        <v>65</v>
      </c>
      <c r="B40" s="166" t="s">
        <v>119</v>
      </c>
      <c r="C40" s="167" t="s">
        <v>120</v>
      </c>
      <c r="D40" s="168"/>
      <c r="E40" s="169"/>
      <c r="F40" s="169"/>
      <c r="G40" s="170"/>
      <c r="H40" s="171"/>
      <c r="I40" s="171"/>
      <c r="O40" s="172">
        <v>1</v>
      </c>
    </row>
    <row r="41" spans="1:104" x14ac:dyDescent="0.2">
      <c r="A41" s="173">
        <v>16</v>
      </c>
      <c r="B41" s="174" t="s">
        <v>121</v>
      </c>
      <c r="C41" s="175" t="s">
        <v>122</v>
      </c>
      <c r="D41" s="176" t="s">
        <v>79</v>
      </c>
      <c r="E41" s="177">
        <v>3.4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16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x14ac:dyDescent="0.2">
      <c r="A42" s="179"/>
      <c r="B42" s="180"/>
      <c r="C42" s="181" t="s">
        <v>123</v>
      </c>
      <c r="D42" s="182"/>
      <c r="E42" s="183">
        <v>3.4</v>
      </c>
      <c r="F42" s="184"/>
      <c r="G42" s="185"/>
      <c r="M42" s="186" t="s">
        <v>123</v>
      </c>
      <c r="O42" s="172"/>
    </row>
    <row r="43" spans="1:104" x14ac:dyDescent="0.2">
      <c r="A43" s="173">
        <v>17</v>
      </c>
      <c r="B43" s="174" t="s">
        <v>124</v>
      </c>
      <c r="C43" s="175" t="s">
        <v>125</v>
      </c>
      <c r="D43" s="176" t="s">
        <v>79</v>
      </c>
      <c r="E43" s="177">
        <v>3.4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1</v>
      </c>
      <c r="AC43" s="139">
        <v>17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4.4999999999999997E-3</v>
      </c>
    </row>
    <row r="44" spans="1:104" x14ac:dyDescent="0.2">
      <c r="A44" s="179"/>
      <c r="B44" s="180"/>
      <c r="C44" s="181" t="s">
        <v>123</v>
      </c>
      <c r="D44" s="182"/>
      <c r="E44" s="183">
        <v>3.4</v>
      </c>
      <c r="F44" s="184"/>
      <c r="G44" s="185"/>
      <c r="M44" s="186" t="s">
        <v>123</v>
      </c>
      <c r="O44" s="172"/>
    </row>
    <row r="45" spans="1:104" x14ac:dyDescent="0.2">
      <c r="A45" s="187"/>
      <c r="B45" s="188" t="s">
        <v>68</v>
      </c>
      <c r="C45" s="189" t="str">
        <f>CONCATENATE(B40," ",C40)</f>
        <v>713 Izolace tepelné</v>
      </c>
      <c r="D45" s="187"/>
      <c r="E45" s="190"/>
      <c r="F45" s="190"/>
      <c r="G45" s="191">
        <f>SUM(G40:G44)</f>
        <v>0</v>
      </c>
      <c r="O45" s="172">
        <v>4</v>
      </c>
      <c r="BA45" s="192">
        <f>SUM(BA40:BA44)</f>
        <v>0</v>
      </c>
      <c r="BB45" s="192">
        <f>SUM(BB40:BB44)</f>
        <v>0</v>
      </c>
      <c r="BC45" s="192">
        <f>SUM(BC40:BC44)</f>
        <v>0</v>
      </c>
      <c r="BD45" s="192">
        <f>SUM(BD40:BD44)</f>
        <v>0</v>
      </c>
      <c r="BE45" s="192">
        <f>SUM(BE40:BE44)</f>
        <v>0</v>
      </c>
    </row>
    <row r="46" spans="1:104" x14ac:dyDescent="0.2">
      <c r="A46" s="165" t="s">
        <v>65</v>
      </c>
      <c r="B46" s="166" t="s">
        <v>126</v>
      </c>
      <c r="C46" s="167" t="s">
        <v>127</v>
      </c>
      <c r="D46" s="168"/>
      <c r="E46" s="169"/>
      <c r="F46" s="169"/>
      <c r="G46" s="170"/>
      <c r="H46" s="171"/>
      <c r="I46" s="171"/>
      <c r="O46" s="172">
        <v>1</v>
      </c>
    </row>
    <row r="47" spans="1:104" x14ac:dyDescent="0.2">
      <c r="A47" s="173">
        <v>18</v>
      </c>
      <c r="B47" s="174" t="s">
        <v>128</v>
      </c>
      <c r="C47" s="175" t="s">
        <v>129</v>
      </c>
      <c r="D47" s="176" t="s">
        <v>113</v>
      </c>
      <c r="E47" s="177">
        <v>4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19</v>
      </c>
      <c r="B48" s="174" t="s">
        <v>130</v>
      </c>
      <c r="C48" s="175" t="s">
        <v>131</v>
      </c>
      <c r="D48" s="176" t="s">
        <v>113</v>
      </c>
      <c r="E48" s="177">
        <v>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19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20</v>
      </c>
      <c r="B49" s="174" t="s">
        <v>132</v>
      </c>
      <c r="C49" s="175" t="s">
        <v>133</v>
      </c>
      <c r="D49" s="176" t="s">
        <v>113</v>
      </c>
      <c r="E49" s="177">
        <v>4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20</v>
      </c>
      <c r="AZ49" s="139">
        <v>4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73">
        <v>21</v>
      </c>
      <c r="B50" s="174" t="s">
        <v>134</v>
      </c>
      <c r="C50" s="175" t="s">
        <v>135</v>
      </c>
      <c r="D50" s="176" t="s">
        <v>113</v>
      </c>
      <c r="E50" s="177">
        <v>4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1</v>
      </c>
      <c r="AC50" s="139">
        <v>21</v>
      </c>
      <c r="AZ50" s="139">
        <v>3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3.14E-3</v>
      </c>
    </row>
    <row r="51" spans="1:104" x14ac:dyDescent="0.2">
      <c r="A51" s="187"/>
      <c r="B51" s="188" t="s">
        <v>68</v>
      </c>
      <c r="C51" s="189" t="str">
        <f>CONCATENATE(B46," ",C46)</f>
        <v>M23 Montáže potrubí</v>
      </c>
      <c r="D51" s="187"/>
      <c r="E51" s="190"/>
      <c r="F51" s="190"/>
      <c r="G51" s="191">
        <f>SUM(G46:G50)</f>
        <v>0</v>
      </c>
      <c r="O51" s="172">
        <v>4</v>
      </c>
      <c r="BA51" s="192">
        <f>SUM(BA46:BA50)</f>
        <v>0</v>
      </c>
      <c r="BB51" s="192">
        <f>SUM(BB46:BB50)</f>
        <v>0</v>
      </c>
      <c r="BC51" s="192">
        <f>SUM(BC46:BC50)</f>
        <v>0</v>
      </c>
      <c r="BD51" s="192">
        <f>SUM(BD46:BD50)</f>
        <v>0</v>
      </c>
      <c r="BE51" s="192">
        <f>SUM(BE46:BE50)</f>
        <v>0</v>
      </c>
    </row>
    <row r="52" spans="1:104" x14ac:dyDescent="0.2">
      <c r="A52" s="165" t="s">
        <v>65</v>
      </c>
      <c r="B52" s="166" t="s">
        <v>136</v>
      </c>
      <c r="C52" s="167" t="s">
        <v>137</v>
      </c>
      <c r="D52" s="168"/>
      <c r="E52" s="169"/>
      <c r="F52" s="169"/>
      <c r="G52" s="170"/>
      <c r="H52" s="171"/>
      <c r="I52" s="171"/>
      <c r="O52" s="172">
        <v>1</v>
      </c>
    </row>
    <row r="53" spans="1:104" x14ac:dyDescent="0.2">
      <c r="A53" s="173">
        <v>22</v>
      </c>
      <c r="B53" s="174" t="s">
        <v>138</v>
      </c>
      <c r="C53" s="175" t="s">
        <v>139</v>
      </c>
      <c r="D53" s="176" t="s">
        <v>73</v>
      </c>
      <c r="E53" s="177">
        <v>2.2000000000000002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22</v>
      </c>
      <c r="AZ53" s="139">
        <v>4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79"/>
      <c r="B54" s="180"/>
      <c r="C54" s="181" t="s">
        <v>140</v>
      </c>
      <c r="D54" s="182"/>
      <c r="E54" s="183">
        <v>2.2000000000000002</v>
      </c>
      <c r="F54" s="184"/>
      <c r="G54" s="185"/>
      <c r="M54" s="186" t="s">
        <v>140</v>
      </c>
      <c r="O54" s="172"/>
    </row>
    <row r="55" spans="1:104" ht="22.5" x14ac:dyDescent="0.2">
      <c r="A55" s="173">
        <v>23</v>
      </c>
      <c r="B55" s="174" t="s">
        <v>141</v>
      </c>
      <c r="C55" s="175" t="s">
        <v>142</v>
      </c>
      <c r="D55" s="176" t="s">
        <v>73</v>
      </c>
      <c r="E55" s="177">
        <v>22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23</v>
      </c>
      <c r="AZ55" s="139">
        <v>4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9"/>
      <c r="B56" s="180"/>
      <c r="C56" s="181" t="s">
        <v>143</v>
      </c>
      <c r="D56" s="182"/>
      <c r="E56" s="183">
        <v>22</v>
      </c>
      <c r="F56" s="184"/>
      <c r="G56" s="185"/>
      <c r="M56" s="186" t="s">
        <v>143</v>
      </c>
      <c r="O56" s="172"/>
    </row>
    <row r="57" spans="1:104" x14ac:dyDescent="0.2">
      <c r="A57" s="187"/>
      <c r="B57" s="188" t="s">
        <v>68</v>
      </c>
      <c r="C57" s="189" t="str">
        <f>CONCATENATE(B52," ",C52)</f>
        <v>M46 Zemní práce při montážích</v>
      </c>
      <c r="D57" s="187"/>
      <c r="E57" s="190"/>
      <c r="F57" s="190"/>
      <c r="G57" s="191">
        <f>SUM(G52:G56)</f>
        <v>0</v>
      </c>
      <c r="O57" s="172">
        <v>4</v>
      </c>
      <c r="BA57" s="192">
        <f>SUM(BA52:BA56)</f>
        <v>0</v>
      </c>
      <c r="BB57" s="192">
        <f>SUM(BB52:BB56)</f>
        <v>0</v>
      </c>
      <c r="BC57" s="192">
        <f>SUM(BC52:BC56)</f>
        <v>0</v>
      </c>
      <c r="BD57" s="192">
        <f>SUM(BD52:BD56)</f>
        <v>0</v>
      </c>
      <c r="BE57" s="192">
        <f>SUM(BE52:BE56)</f>
        <v>0</v>
      </c>
    </row>
    <row r="58" spans="1:104" x14ac:dyDescent="0.2">
      <c r="A58" s="140"/>
      <c r="B58" s="140"/>
      <c r="C58" s="140"/>
      <c r="D58" s="140"/>
      <c r="E58" s="140"/>
      <c r="F58" s="140"/>
      <c r="G58" s="140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A84" s="193"/>
      <c r="B84" s="193"/>
      <c r="C84" s="193"/>
      <c r="D84" s="193"/>
      <c r="E84" s="193"/>
      <c r="F84" s="193"/>
      <c r="G84" s="193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A116" s="194"/>
      <c r="B116" s="194"/>
    </row>
    <row r="117" spans="1:7" x14ac:dyDescent="0.2">
      <c r="A117" s="193"/>
      <c r="B117" s="193"/>
      <c r="C117" s="196"/>
      <c r="D117" s="196"/>
      <c r="E117" s="197"/>
      <c r="F117" s="196"/>
      <c r="G117" s="198"/>
    </row>
    <row r="118" spans="1:7" x14ac:dyDescent="0.2">
      <c r="A118" s="199"/>
      <c r="B118" s="199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</sheetData>
  <mergeCells count="18">
    <mergeCell ref="C54:D54"/>
    <mergeCell ref="C56:D56"/>
    <mergeCell ref="C42:D42"/>
    <mergeCell ref="C44:D44"/>
    <mergeCell ref="C17:D17"/>
    <mergeCell ref="C19:D19"/>
    <mergeCell ref="C21:D21"/>
    <mergeCell ref="C23:D23"/>
    <mergeCell ref="C30:D30"/>
    <mergeCell ref="C32:D32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2015-02-26T15:26:57Z</dcterms:created>
  <dcterms:modified xsi:type="dcterms:W3CDTF">2015-02-26T15:27:19Z</dcterms:modified>
</cp:coreProperties>
</file>